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<sst xmlns="http://schemas.openxmlformats.org/spreadsheetml/2006/main" count="68" uniqueCount="68">
  <si>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</si>
  <si>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RSP015</t>
  </si>
  <si>
    <t xml:space="preserve">m²</t>
  </si>
  <si>
    <t xml:space="preserve">Sistema "BUTECH" de solado de piedra natural.</t>
  </si>
  <si>
    <r>
      <rPr>
        <sz val="8.25"/>
        <color rgb="FF000000"/>
        <rFont val="Arial"/>
        <family val="2"/>
      </rPr>
      <t xml:space="preserve">Solado de baldosas de mármol Crema Levante, para interiores, 60x30x2 cm, acabado pulido, colocadas sobre capa de refuerzo de 4 cm de mortero de cemento M-10 armado con malla electrosoldada ME 20x20 Ø 5-5 B 500 T 6x2,20 UNE-EN 10080, realizada sobre lámina fonoaislante multicapa Fonopac "BUTECH" de 2,5 mm de espesor, que actúa como aislamiento acústico, recibidas con adhesivo cementoso mejorado, C2 TE S1, deformable, con deslizamiento reducido y tiempo abierto ampliado, One-flex Gris Premium "BUTECH" y rejuntadas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</si>
  <si>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</si>
  <si>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</si>
  <si>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</si>
  <si>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</si>
  <si>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</si>
  <si>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</si>
  <si>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</si>
  <si>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mt16sab010a</t>
  </si>
  <si>
    <t xml:space="preserve">m²</t>
  </si>
  <si>
    <t xml:space="preserve">Lámina fonoaislante multicapa Fonopac "BUTECH" de 2,5 mm de espesor, constituida por una lámina de caucho sintético EPDM de 1 kg/m² adherida a una lámina de polietileno reticulado de alta densidad de 2 mm de espesor.</t>
  </si>
  <si>
    <t xml:space="preserve">mt16sab020</t>
  </si>
  <si>
    <t xml:space="preserve">m</t>
  </si>
  <si>
    <t xml:space="preserve">Cinta autoadhesiva para sellado de solapes en láminas de aislamiento acústico Cintex de "BUTECH".</t>
  </si>
  <si>
    <t xml:space="preserve">mt07ame010d</t>
  </si>
  <si>
    <t xml:space="preserve">m²</t>
  </si>
  <si>
    <t xml:space="preserve">Malla electrosoldada ME 20x20 Ø 5-5 B 500 T 6x2,20 UNE-EN 10080.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</si>
  <si>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</si>
  <si>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</si>
  <si>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</si>
  <si>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mt09mcb010g</t>
  </si>
  <si>
    <t xml:space="preserve">kg</t>
  </si>
  <si>
    <t xml:space="preserve">Adhesivo cementoso mejorado, C2 TE S1, deformable, con deslizamiento reducido y tiempo abierto ampliado, según UNE-EN 12004, One-flex Gris Premium "BUTECH", para la colocación en capa fina de pavimento y revestimientos de mármol y material cerámico en interiores, exteriores y piscinas, a base de cementos de alta resistencia, áridos seleccionados y alto contenido en resinas sintéticas.</t>
  </si>
  <si>
    <t xml:space="preserve">mt18bmn010nha</t>
  </si>
  <si>
    <t xml:space="preserve">m²</t>
  </si>
  <si>
    <t xml:space="preserve">Baldosa de mármol nacional, Crema Levante pulido, 60x30x2 cm, según UNE-EN 12058.</t>
  </si>
  <si>
    <t xml:space="preserve">mt09mcb020a</t>
  </si>
  <si>
    <t xml:space="preserve">kg</t>
  </si>
  <si>
    <t xml:space="preserve">Mortero de juntas cementoso Colorstuk 0-4 "BUTECH", tipo CG2, según UNE-EN 13888, color Manhattan, para juntas de hasta 4 mm, a base de cementos de alta resistencia, áridos seleccionados, pigmentos y aditivos específicos, para todo tipo de piezas cerámicas y piedras naturales.</t>
  </si>
  <si>
    <t xml:space="preserve">mt09mcb030a</t>
  </si>
  <si>
    <t xml:space="preserve">kg</t>
  </si>
  <si>
    <t xml:space="preserve">Aditivo de látex Cl-stuk, "BUTECH", para incrementar la resistencia mecánica y la flexibilidad y disminuir la absorción de agua de morteros de rejuntado.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</si>
  <si>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</si>
  <si>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</si>
  <si>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</si>
  <si>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</si>
  <si>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</si>
  <si>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</si>
  <si>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</si>
  <si>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</si>
  <si>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</si>
  <si>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</si>
  <si>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</si>
  <si>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</si>
  <si>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</si>
  <si>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</si>
  <si>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</si>
  <si>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</si>
  <si>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</si>
  <si>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</si>
  <si>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</si>
  <si>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</si>
  <si>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</si>
  <si>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</si>
  <si>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</si>
  <si>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</si>
  <si>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</si>
  <si>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</si>
  <si>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12058:2004</t>
  </si>
  <si>
    <t xml:space="preserve">3/4</t>
  </si>
  <si>
    <t xml:space="preserve">Productos de piedra natural. Baldosas para pavimentos y escaleras.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</si>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</sst>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8.16" customWidth="1"/>
    <col min="4" max="4" width="69.87" customWidth="1"/>
    <col min="5" max="5" width="3.23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5.32</v>
      </c>
      <c r="I10" s="12">
        <f ca="1">ROUND(INDIRECT(ADDRESS(ROW()+(0), COLUMN()+(-3), 1))*INDIRECT(ADDRESS(ROW()+(0), COLUMN()+(-1), 1)), 2)</f>
        <v>5.59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2</v>
      </c>
      <c r="G11" s="11"/>
      <c r="H11" s="12">
        <v>0.42</v>
      </c>
      <c r="I11" s="12">
        <f ca="1">ROUND(INDIRECT(ADDRESS(ROW()+(0), COLUMN()+(-3), 1))*INDIRECT(ADDRESS(ROW()+(0), COLUMN()+(-1), 1)), 2)</f>
        <v>0.84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2.52</v>
      </c>
      <c r="I12" s="12">
        <f ca="1">ROUND(INDIRECT(ADDRESS(ROW()+(0), COLUMN()+(-3), 1))*INDIRECT(ADDRESS(ROW()+(0), COLUMN()+(-1), 1)), 2)</f>
        <v>2.65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0.04</v>
      </c>
      <c r="G13" s="11"/>
      <c r="H13" s="12">
        <v>133.3</v>
      </c>
      <c r="I13" s="12">
        <f ca="1">ROUND(INDIRECT(ADDRESS(ROW()+(0), COLUMN()+(-3), 1))*INDIRECT(ADDRESS(ROW()+(0), COLUMN()+(-1), 1)), 2)</f>
        <v>5.33</v>
      </c>
    </row>
    <row r="14" spans="1:9" ht="55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4</v>
      </c>
      <c r="G14" s="11"/>
      <c r="H14" s="12">
        <v>2.24</v>
      </c>
      <c r="I14" s="12">
        <f ca="1">ROUND(INDIRECT(ADDRESS(ROW()+(0), COLUMN()+(-3), 1))*INDIRECT(ADDRESS(ROW()+(0), COLUMN()+(-1), 1)), 2)</f>
        <v>8.96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1.05</v>
      </c>
      <c r="G15" s="11"/>
      <c r="H15" s="12">
        <v>20.07</v>
      </c>
      <c r="I15" s="12">
        <f ca="1">ROUND(INDIRECT(ADDRESS(ROW()+(0), COLUMN()+(-3), 1))*INDIRECT(ADDRESS(ROW()+(0), COLUMN()+(-1), 1)), 2)</f>
        <v>21.07</v>
      </c>
    </row>
    <row r="16" spans="1:9" ht="45.0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1.5</v>
      </c>
      <c r="G16" s="11"/>
      <c r="H16" s="12">
        <v>3.3</v>
      </c>
      <c r="I16" s="12">
        <f ca="1">ROUND(INDIRECT(ADDRESS(ROW()+(0), COLUMN()+(-3), 1))*INDIRECT(ADDRESS(ROW()+(0), COLUMN()+(-1), 1)), 2)</f>
        <v>4.95</v>
      </c>
    </row>
    <row r="17" spans="1:9" ht="24.0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3">
        <v>1.25</v>
      </c>
      <c r="G17" s="13"/>
      <c r="H17" s="14">
        <v>1.61</v>
      </c>
      <c r="I17" s="14">
        <f ca="1">ROUND(INDIRECT(ADDRESS(ROW()+(0), COLUMN()+(-3), 1))*INDIRECT(ADDRESS(ROW()+(0), COLUMN()+(-1), 1)), 2)</f>
        <v>2.01</v>
      </c>
    </row>
    <row r="18" spans="1:9" ht="13.50" thickBot="1" customHeight="1">
      <c r="A18" s="15"/>
      <c r="B18" s="15"/>
      <c r="C18" s="15"/>
      <c r="D18" s="15"/>
      <c r="E18" s="15"/>
      <c r="F18" s="9" t="s">
        <v>36</v>
      </c>
      <c r="G18" s="9"/>
      <c r="H18" s="9"/>
      <c r="I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51.4</v>
      </c>
    </row>
    <row r="19" spans="1:9" ht="13.50" thickBot="1" customHeight="1">
      <c r="A19" s="15">
        <v>2</v>
      </c>
      <c r="B19" s="15"/>
      <c r="C19" s="15"/>
      <c r="D19" s="18" t="s">
        <v>37</v>
      </c>
      <c r="E19" s="18"/>
      <c r="F19" s="18"/>
      <c r="G19" s="18"/>
      <c r="H19" s="15"/>
      <c r="I19" s="15"/>
    </row>
    <row r="20" spans="1:9" ht="13.50" thickBot="1" customHeight="1">
      <c r="A20" s="1" t="s">
        <v>38</v>
      </c>
      <c r="B20" s="1"/>
      <c r="C20" s="10" t="s">
        <v>39</v>
      </c>
      <c r="D20" s="1" t="s">
        <v>40</v>
      </c>
      <c r="E20" s="1"/>
      <c r="F20" s="11">
        <v>0.15</v>
      </c>
      <c r="G20" s="11"/>
      <c r="H20" s="12">
        <v>21.41</v>
      </c>
      <c r="I20" s="12">
        <f ca="1">ROUND(INDIRECT(ADDRESS(ROW()+(0), COLUMN()+(-3), 1))*INDIRECT(ADDRESS(ROW()+(0), COLUMN()+(-1), 1)), 2)</f>
        <v>3.21</v>
      </c>
    </row>
    <row r="21" spans="1:9" ht="13.50" thickBot="1" customHeight="1">
      <c r="A21" s="1" t="s">
        <v>41</v>
      </c>
      <c r="B21" s="1"/>
      <c r="C21" s="10" t="s">
        <v>42</v>
      </c>
      <c r="D21" s="1" t="s">
        <v>43</v>
      </c>
      <c r="E21" s="1"/>
      <c r="F21" s="11">
        <v>0.25</v>
      </c>
      <c r="G21" s="11"/>
      <c r="H21" s="12">
        <v>20.1</v>
      </c>
      <c r="I21" s="12">
        <f ca="1">ROUND(INDIRECT(ADDRESS(ROW()+(0), COLUMN()+(-3), 1))*INDIRECT(ADDRESS(ROW()+(0), COLUMN()+(-1), 1)), 2)</f>
        <v>5.03</v>
      </c>
    </row>
    <row r="22" spans="1:9" ht="13.50" thickBot="1" customHeight="1">
      <c r="A22" s="1" t="s">
        <v>44</v>
      </c>
      <c r="B22" s="1"/>
      <c r="C22" s="10" t="s">
        <v>45</v>
      </c>
      <c r="D22" s="1" t="s">
        <v>46</v>
      </c>
      <c r="E22" s="1"/>
      <c r="F22" s="11">
        <v>0.331</v>
      </c>
      <c r="G22" s="11"/>
      <c r="H22" s="12">
        <v>21.41</v>
      </c>
      <c r="I22" s="12">
        <f ca="1">ROUND(INDIRECT(ADDRESS(ROW()+(0), COLUMN()+(-3), 1))*INDIRECT(ADDRESS(ROW()+(0), COLUMN()+(-1), 1)), 2)</f>
        <v>7.09</v>
      </c>
    </row>
    <row r="23" spans="1:9" ht="13.50" thickBot="1" customHeight="1">
      <c r="A23" s="1" t="s">
        <v>47</v>
      </c>
      <c r="B23" s="1"/>
      <c r="C23" s="10" t="s">
        <v>48</v>
      </c>
      <c r="D23" s="1" t="s">
        <v>49</v>
      </c>
      <c r="E23" s="1"/>
      <c r="F23" s="13">
        <v>0.331</v>
      </c>
      <c r="G23" s="13"/>
      <c r="H23" s="14">
        <v>20.34</v>
      </c>
      <c r="I23" s="14">
        <f ca="1">ROUND(INDIRECT(ADDRESS(ROW()+(0), COLUMN()+(-3), 1))*INDIRECT(ADDRESS(ROW()+(0), COLUMN()+(-1), 1)), 2)</f>
        <v>6.73</v>
      </c>
    </row>
    <row r="24" spans="1:9" ht="13.50" thickBot="1" customHeight="1">
      <c r="A24" s="15"/>
      <c r="B24" s="15"/>
      <c r="C24" s="15"/>
      <c r="D24" s="15"/>
      <c r="E24" s="15"/>
      <c r="F24" s="9" t="s">
        <v>50</v>
      </c>
      <c r="G24" s="9"/>
      <c r="H24" s="9"/>
      <c r="I24" s="17">
        <f ca="1">ROUND(SUM(INDIRECT(ADDRESS(ROW()+(-1), COLUMN()+(0), 1)),INDIRECT(ADDRESS(ROW()+(-2), COLUMN()+(0), 1)),INDIRECT(ADDRESS(ROW()+(-3), COLUMN()+(0), 1)),INDIRECT(ADDRESS(ROW()+(-4), COLUMN()+(0), 1))), 2)</f>
        <v>22.06</v>
      </c>
    </row>
    <row r="25" spans="1:9" ht="13.50" thickBot="1" customHeight="1">
      <c r="A25" s="15">
        <v>3</v>
      </c>
      <c r="B25" s="15"/>
      <c r="C25" s="15"/>
      <c r="D25" s="18" t="s">
        <v>51</v>
      </c>
      <c r="E25" s="18"/>
      <c r="F25" s="18"/>
      <c r="G25" s="18"/>
      <c r="H25" s="15"/>
      <c r="I25" s="15"/>
    </row>
    <row r="26" spans="1:9" ht="13.50" thickBot="1" customHeight="1">
      <c r="A26" s="19"/>
      <c r="B26" s="19"/>
      <c r="C26" s="20" t="s">
        <v>52</v>
      </c>
      <c r="D26" s="19" t="s">
        <v>53</v>
      </c>
      <c r="E26" s="19"/>
      <c r="F26" s="13">
        <v>2</v>
      </c>
      <c r="G26" s="13"/>
      <c r="H26" s="14">
        <f ca="1">ROUND(SUM(INDIRECT(ADDRESS(ROW()+(-2), COLUMN()+(1), 1)),INDIRECT(ADDRESS(ROW()+(-8), COLUMN()+(1), 1))), 2)</f>
        <v>73.46</v>
      </c>
      <c r="I26" s="14">
        <f ca="1">ROUND(INDIRECT(ADDRESS(ROW()+(0), COLUMN()+(-3), 1))*INDIRECT(ADDRESS(ROW()+(0), COLUMN()+(-1), 1))/100, 2)</f>
        <v>1.47</v>
      </c>
    </row>
    <row r="27" spans="1:9" ht="13.50" thickBot="1" customHeight="1">
      <c r="A27" s="21" t="s">
        <v>54</v>
      </c>
      <c r="B27" s="21"/>
      <c r="C27" s="22"/>
      <c r="D27" s="23"/>
      <c r="E27" s="23"/>
      <c r="F27" s="24" t="s">
        <v>55</v>
      </c>
      <c r="G27" s="24"/>
      <c r="H27" s="25"/>
      <c r="I27" s="26">
        <f ca="1">ROUND(SUM(INDIRECT(ADDRESS(ROW()+(-1), COLUMN()+(0), 1)),INDIRECT(ADDRESS(ROW()+(-3), COLUMN()+(0), 1)),INDIRECT(ADDRESS(ROW()+(-9), COLUMN()+(0), 1))), 2)</f>
        <v>74.93</v>
      </c>
    </row>
    <row r="30" spans="1:9" ht="13.50" thickBot="1" customHeight="1">
      <c r="A30" s="27" t="s">
        <v>56</v>
      </c>
      <c r="B30" s="27"/>
      <c r="C30" s="27"/>
      <c r="D30" s="27"/>
      <c r="E30" s="27" t="s">
        <v>57</v>
      </c>
      <c r="F30" s="27"/>
      <c r="G30" s="27" t="s">
        <v>58</v>
      </c>
      <c r="H30" s="27"/>
      <c r="I30" s="27" t="s">
        <v>59</v>
      </c>
    </row>
    <row r="31" spans="1:9" ht="13.50" thickBot="1" customHeight="1">
      <c r="A31" s="28" t="s">
        <v>60</v>
      </c>
      <c r="B31" s="28"/>
      <c r="C31" s="28"/>
      <c r="D31" s="28"/>
      <c r="E31" s="29">
        <v>142013</v>
      </c>
      <c r="F31" s="29"/>
      <c r="G31" s="29">
        <v>172013</v>
      </c>
      <c r="H31" s="29"/>
      <c r="I31" s="29">
        <v>3</v>
      </c>
    </row>
    <row r="32" spans="1:9" ht="13.50" thickBot="1" customHeight="1">
      <c r="A32" s="30" t="s">
        <v>61</v>
      </c>
      <c r="B32" s="30"/>
      <c r="C32" s="30"/>
      <c r="D32" s="30"/>
      <c r="E32" s="31"/>
      <c r="F32" s="31"/>
      <c r="G32" s="31"/>
      <c r="H32" s="31"/>
      <c r="I32" s="31"/>
    </row>
    <row r="33" spans="1:9" ht="13.50" thickBot="1" customHeight="1">
      <c r="A33" s="28" t="s">
        <v>62</v>
      </c>
      <c r="B33" s="28"/>
      <c r="C33" s="28"/>
      <c r="D33" s="28"/>
      <c r="E33" s="29">
        <v>192005</v>
      </c>
      <c r="F33" s="29"/>
      <c r="G33" s="29">
        <v>192006</v>
      </c>
      <c r="H33" s="29"/>
      <c r="I33" s="29" t="s">
        <v>63</v>
      </c>
    </row>
    <row r="34" spans="1:9" ht="13.50" thickBot="1" customHeight="1">
      <c r="A34" s="30" t="s">
        <v>64</v>
      </c>
      <c r="B34" s="30"/>
      <c r="C34" s="30"/>
      <c r="D34" s="30"/>
      <c r="E34" s="31"/>
      <c r="F34" s="31"/>
      <c r="G34" s="31"/>
      <c r="H34" s="31"/>
      <c r="I34" s="31"/>
    </row>
    <row r="37" spans="1:1" ht="33.75" thickBot="1" customHeight="1">
      <c r="A37" s="1" t="s">
        <v>65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66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67</v>
      </c>
      <c r="B39" s="1"/>
      <c r="C39" s="1"/>
      <c r="D39" s="1"/>
      <c r="E39" s="1"/>
      <c r="F39" s="1"/>
      <c r="G39" s="1"/>
      <c r="H39" s="1"/>
      <c r="I39" s="1"/>
    </row>
  </sheetData>
  <mergeCells count="75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H24"/>
    <mergeCell ref="A25:B25"/>
    <mergeCell ref="D25:G25"/>
    <mergeCell ref="A26:B26"/>
    <mergeCell ref="D26:E26"/>
    <mergeCell ref="F26:G26"/>
    <mergeCell ref="A27:E27"/>
    <mergeCell ref="F27:H27"/>
    <mergeCell ref="A30:D30"/>
    <mergeCell ref="E30:F30"/>
    <mergeCell ref="G30:H30"/>
    <mergeCell ref="A31:D31"/>
    <mergeCell ref="E31:F32"/>
    <mergeCell ref="G31:H32"/>
    <mergeCell ref="I31:I32"/>
    <mergeCell ref="A32:D32"/>
    <mergeCell ref="A33:D33"/>
    <mergeCell ref="E33:F34"/>
    <mergeCell ref="G33:H34"/>
    <mergeCell ref="I33:I34"/>
    <mergeCell ref="A34:D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