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<sst xmlns="http://schemas.openxmlformats.org/spreadsheetml/2006/main" count="36" uniqueCount="36">
  <si>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</si>
  <si>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RTM020</t>
  </si>
  <si>
    <t xml:space="preserve">m²</t>
  </si>
  <si>
    <t xml:space="preserve">Falso techo registrable de paneles de madera, sistema Fonotech Fonowood "BUTECH".</t>
  </si>
  <si>
    <r>
      <rPr>
        <sz val="7.80"/>
        <color rgb="FF000000"/>
        <rFont val="A"/>
        <family val="2"/>
      </rPr>
      <t xml:space="preserve">Falso techo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del forjado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</si>
  <si>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</si>
  <si>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</si>
  <si>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</si>
  <si>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</si>
  <si>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</si>
  <si>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</si>
  <si>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</si>
  <si>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</si>
  <si>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Falso techo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según UNE-EN 13168; incluso p/p de sistema de perfilería metálica con acabado prelacado en color acero y varillas de sujeción.</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</si>
  <si>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</si>
  <si>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</si>
  <si>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</si>
  <si>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</si>
  <si>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</si>
  <si>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</si>
  <si>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</si>
  <si>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</si>
  <si>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</si>
  <si>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</si>
  <si>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83,31€ en los primeros 10 años.</t>
  </si>
  <si>
    <t xml:space="preserve">Total:</t>
  </si>
  <si>
    <t xml:space="preserve">Referencia norma UNE y Título de la norma transposición de norma armonizada</t>
  </si>
  <si>
    <r>
      <rPr>
        <sz val="7.80"/>
        <color rgb="FF000000"/>
        <rFont val="A"/>
        <family val="2"/>
      </rPr>
      <t xml:space="preserve">Aplicabilidad</t>
    </r>
    <r>
      <rPr>
        <sz val="7.80"/>
        <color rgb="FF000000"/>
        <rFont val="A"/>
        <family val="2"/>
      </rPr>
      <t xml:space="preserve">
</t>
    </r>
    <r>
      <rPr>
        <sz val="7.80"/>
        <color rgb="FF000000"/>
        <rFont val="A"/>
        <family val="2"/>
      </rPr>
      <t xml:space="preserve">(1)</t>
    </r>
  </si>
  <si>
    <r>
      <rPr>
        <sz val="7.80"/>
        <color rgb="FF000000"/>
        <rFont val="A"/>
        <family val="2"/>
      </rPr>
      <t xml:space="preserve">Obligatoriedad</t>
    </r>
    <r>
      <rPr>
        <sz val="7.80"/>
        <color rgb="FF000000"/>
        <rFont val="A"/>
        <family val="2"/>
      </rPr>
      <t xml:space="preserve">
</t>
    </r>
    <r>
      <rPr>
        <sz val="7.80"/>
        <color rgb="FF000000"/>
        <rFont val="A"/>
        <family val="2"/>
      </rPr>
      <t xml:space="preserve">(2)</t>
    </r>
  </si>
  <si>
    <r>
      <rPr>
        <sz val="7.80"/>
        <color rgb="FF000000"/>
        <rFont val="A"/>
        <family val="2"/>
      </rPr>
      <t xml:space="preserve">Sistema</t>
    </r>
    <r>
      <rPr>
        <sz val="7.80"/>
        <color rgb="FF000000"/>
        <rFont val="A"/>
        <family val="2"/>
      </rPr>
      <t xml:space="preserve">
</t>
    </r>
    <r>
      <rPr>
        <sz val="7.80"/>
        <color rgb="FF000000"/>
        <rFont val="A"/>
        <family val="2"/>
      </rPr>
      <t xml:space="preserve">(3)</t>
    </r>
  </si>
  <si>
    <t xml:space="preserve">UNE-EN 13168:2013</t>
  </si>
  <si>
    <t xml:space="preserve">1/3/4</t>
  </si>
  <si>
    <t xml:space="preserve">Productos aislantes térmicos para aplicaciones en la edificación. Productos manufacturados de lana de madera (WW). Especificación.</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</si>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</sst>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1.80" customWidth="1"/>
    <col min="7" max="7" width="1.02" customWidth="1"/>
    <col min="8" max="8" width="2.48" customWidth="1"/>
    <col min="9" max="9" width="3.93" customWidth="1"/>
    <col min="10" max="10" width="4.66" customWidth="1"/>
    <col min="11" max="11" width="6.70" customWidth="1"/>
    <col min="12" max="12" width="2.19" customWidth="1"/>
    <col min="13" max="13" width="4.66"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88.80" thickBot="1" customHeight="1">
      <c r="A8" s="10" t="s">
        <v>11</v>
      </c>
      <c r="B8" s="12" t="s">
        <v>12</v>
      </c>
      <c r="C8" s="10" t="s">
        <v>13</v>
      </c>
      <c r="D8" s="10"/>
      <c r="E8" s="10"/>
      <c r="F8" s="10"/>
      <c r="G8" s="10"/>
      <c r="H8" s="14">
        <v>1.050000</v>
      </c>
      <c r="I8" s="14"/>
      <c r="J8" s="16">
        <v>102.000000</v>
      </c>
      <c r="K8" s="16"/>
      <c r="L8" s="16"/>
      <c r="M8" s="16">
        <f ca="1">ROUND(INDIRECT(ADDRESS(ROW()+(0), COLUMN()+(-5), 1))*INDIRECT(ADDRESS(ROW()+(0), COLUMN()+(-3), 1)), 2)</f>
        <v>107.100000</v>
      </c>
      <c r="N8" s="16"/>
    </row>
    <row r="9" spans="1:14" ht="12.00" thickBot="1" customHeight="1">
      <c r="A9" s="17" t="s">
        <v>14</v>
      </c>
      <c r="B9" s="18" t="s">
        <v>15</v>
      </c>
      <c r="C9" s="17" t="s">
        <v>16</v>
      </c>
      <c r="D9" s="17"/>
      <c r="E9" s="17"/>
      <c r="F9" s="17"/>
      <c r="G9" s="17"/>
      <c r="H9" s="19">
        <v>0.182000</v>
      </c>
      <c r="I9" s="19"/>
      <c r="J9" s="20">
        <v>17.820000</v>
      </c>
      <c r="K9" s="20"/>
      <c r="L9" s="20"/>
      <c r="M9" s="20">
        <f ca="1">ROUND(INDIRECT(ADDRESS(ROW()+(0), COLUMN()+(-5), 1))*INDIRECT(ADDRESS(ROW()+(0), COLUMN()+(-3), 1)), 2)</f>
        <v>3.240000</v>
      </c>
      <c r="N9" s="20"/>
    </row>
    <row r="10" spans="1:14" ht="12.00" thickBot="1" customHeight="1">
      <c r="A10" s="17" t="s">
        <v>17</v>
      </c>
      <c r="B10" s="21" t="s">
        <v>18</v>
      </c>
      <c r="C10" s="22" t="s">
        <v>19</v>
      </c>
      <c r="D10" s="22"/>
      <c r="E10" s="22"/>
      <c r="F10" s="22"/>
      <c r="G10" s="22"/>
      <c r="H10" s="23">
        <v>0.182000</v>
      </c>
      <c r="I10" s="23"/>
      <c r="J10" s="24">
        <v>16.130000</v>
      </c>
      <c r="K10" s="24"/>
      <c r="L10" s="24"/>
      <c r="M10" s="24">
        <f ca="1">ROUND(INDIRECT(ADDRESS(ROW()+(0), COLUMN()+(-5), 1))*INDIRECT(ADDRESS(ROW()+(0), COLUMN()+(-3), 1)), 2)</f>
        <v>2.940000</v>
      </c>
      <c r="N10" s="24"/>
    </row>
    <row r="11" spans="1:14" ht="12.00" thickBot="1" customHeight="1">
      <c r="A11" s="17"/>
      <c r="B11" s="12" t="s">
        <v>20</v>
      </c>
      <c r="C11" s="10" t="s">
        <v>21</v>
      </c>
      <c r="D11" s="10"/>
      <c r="E11" s="10"/>
      <c r="F11" s="10"/>
      <c r="G11" s="10"/>
      <c r="H11" s="14">
        <v>2.000000</v>
      </c>
      <c r="I11" s="14"/>
      <c r="J11" s="16">
        <f ca="1">ROUND(SUM(INDIRECT(ADDRESS(ROW()+(-1), COLUMN()+(3), 1)),INDIRECT(ADDRESS(ROW()+(-2), COLUMN()+(3), 1)),INDIRECT(ADDRESS(ROW()+(-3), COLUMN()+(3), 1))), 2)</f>
        <v>113.280000</v>
      </c>
      <c r="K11" s="16"/>
      <c r="L11" s="16"/>
      <c r="M11" s="16">
        <f ca="1">ROUND(INDIRECT(ADDRESS(ROW()+(0), COLUMN()+(-5), 1))*INDIRECT(ADDRESS(ROW()+(0), COLUMN()+(-3), 1))/100, 2)</f>
        <v>2.270000</v>
      </c>
      <c r="N11" s="16"/>
    </row>
    <row r="12" spans="1:14" ht="12.00" thickBot="1" customHeight="1">
      <c r="A12" s="22"/>
      <c r="B12" s="21" t="s">
        <v>22</v>
      </c>
      <c r="C12" s="22" t="s">
        <v>23</v>
      </c>
      <c r="D12" s="22"/>
      <c r="E12" s="22"/>
      <c r="F12" s="22"/>
      <c r="G12" s="22"/>
      <c r="H12" s="23">
        <v>3.000000</v>
      </c>
      <c r="I12" s="23"/>
      <c r="J12" s="24">
        <f ca="1">ROUND(SUM(INDIRECT(ADDRESS(ROW()+(-1), COLUMN()+(3), 1)),INDIRECT(ADDRESS(ROW()+(-2), COLUMN()+(3), 1)),INDIRECT(ADDRESS(ROW()+(-3), COLUMN()+(3), 1)),INDIRECT(ADDRESS(ROW()+(-4), COLUMN()+(3), 1))), 2)</f>
        <v>115.550000</v>
      </c>
      <c r="K12" s="24"/>
      <c r="L12" s="24"/>
      <c r="M12" s="24">
        <f ca="1">ROUND(INDIRECT(ADDRESS(ROW()+(0), COLUMN()+(-5), 1))*INDIRECT(ADDRESS(ROW()+(0), COLUMN()+(-3), 1))/100, 2)</f>
        <v>3.470000</v>
      </c>
      <c r="N12" s="24"/>
    </row>
    <row r="13" spans="1:14" ht="12.00" thickBot="1" customHeight="1">
      <c r="A13" s="6" t="s">
        <v>24</v>
      </c>
      <c r="B13" s="7"/>
      <c r="C13" s="7"/>
      <c r="D13" s="7"/>
      <c r="E13" s="7"/>
      <c r="F13" s="7"/>
      <c r="G13" s="7"/>
      <c r="H13" s="25"/>
      <c r="I13" s="25"/>
      <c r="J13" s="6" t="s">
        <v>25</v>
      </c>
      <c r="K13" s="6"/>
      <c r="L13" s="6"/>
      <c r="M13" s="26">
        <f ca="1">ROUND(SUM(INDIRECT(ADDRESS(ROW()+(-1), COLUMN()+(0), 1)),INDIRECT(ADDRESS(ROW()+(-2), COLUMN()+(0), 1)),INDIRECT(ADDRESS(ROW()+(-3), COLUMN()+(0), 1)),INDIRECT(ADDRESS(ROW()+(-4), COLUMN()+(0), 1)),INDIRECT(ADDRESS(ROW()+(-5), COLUMN()+(0), 1))), 2)</f>
        <v>119.020000</v>
      </c>
      <c r="N13" s="26"/>
    </row>
    <row r="16" spans="1:14" ht="21.60" thickBot="1" customHeight="1">
      <c r="A16" s="27" t="s">
        <v>26</v>
      </c>
      <c r="B16" s="27"/>
      <c r="C16" s="27"/>
      <c r="D16" s="27"/>
      <c r="E16" s="27"/>
      <c r="F16" s="27"/>
      <c r="G16" s="27" t="s">
        <v>27</v>
      </c>
      <c r="H16" s="27"/>
      <c r="I16" s="27"/>
      <c r="J16" s="27"/>
      <c r="K16" s="27" t="s">
        <v>28</v>
      </c>
      <c r="L16" s="27"/>
      <c r="M16" s="27"/>
      <c r="N16" s="27" t="s">
        <v>29</v>
      </c>
    </row>
    <row r="17" spans="1:14" ht="12.00" thickBot="1" customHeight="1">
      <c r="A17" s="28" t="s">
        <v>30</v>
      </c>
      <c r="B17" s="28"/>
      <c r="C17" s="28"/>
      <c r="D17" s="28"/>
      <c r="E17" s="28"/>
      <c r="F17" s="28"/>
      <c r="G17" s="29">
        <v>192013.000000</v>
      </c>
      <c r="H17" s="29"/>
      <c r="I17" s="29"/>
      <c r="J17" s="29"/>
      <c r="K17" s="29">
        <v>192013.000000</v>
      </c>
      <c r="L17" s="29"/>
      <c r="M17" s="29"/>
      <c r="N17" s="29" t="s">
        <v>31</v>
      </c>
    </row>
    <row r="18" spans="1:14" ht="21.60" thickBot="1" customHeight="1">
      <c r="A18" s="30" t="s">
        <v>32</v>
      </c>
      <c r="B18" s="30"/>
      <c r="C18" s="30"/>
      <c r="D18" s="30"/>
      <c r="E18" s="30"/>
      <c r="F18" s="30"/>
      <c r="G18" s="31"/>
      <c r="H18" s="31"/>
      <c r="I18" s="31"/>
      <c r="J18" s="31"/>
      <c r="K18" s="31"/>
      <c r="L18" s="31"/>
      <c r="M18" s="31"/>
      <c r="N18" s="31"/>
    </row>
    <row r="21" spans="1:1" ht="11.40" thickBot="1" customHeight="1">
      <c r="A21" s="1" t="s">
        <v>33</v>
      </c>
      <c r="B21" s="1"/>
      <c r="C21" s="1"/>
      <c r="D21" s="1"/>
      <c r="E21" s="1"/>
      <c r="F21" s="1"/>
      <c r="G21" s="1"/>
      <c r="H21" s="1"/>
      <c r="I21" s="1"/>
      <c r="J21" s="1"/>
      <c r="K21" s="1"/>
      <c r="L21" s="1"/>
      <c r="M21" s="1"/>
      <c r="N21" s="1"/>
    </row>
    <row r="22" spans="1:1" ht="11.40" thickBot="1" customHeight="1">
      <c r="A22" s="1" t="s">
        <v>34</v>
      </c>
      <c r="B22" s="1"/>
      <c r="C22" s="1"/>
      <c r="D22" s="1"/>
      <c r="E22" s="1"/>
      <c r="F22" s="1"/>
      <c r="G22" s="1"/>
      <c r="H22" s="1"/>
      <c r="I22" s="1"/>
      <c r="J22" s="1"/>
      <c r="K22" s="1"/>
      <c r="L22" s="1"/>
      <c r="M22" s="1"/>
      <c r="N22" s="1"/>
    </row>
    <row r="23" spans="1:1" ht="11.40" thickBot="1" customHeight="1">
      <c r="A23" s="1" t="s">
        <v>35</v>
      </c>
      <c r="B23" s="1"/>
      <c r="C23" s="1"/>
      <c r="D23" s="1"/>
      <c r="E23" s="1"/>
      <c r="F23" s="1"/>
      <c r="G23" s="1"/>
      <c r="H23" s="1"/>
      <c r="I23" s="1"/>
      <c r="J23" s="1"/>
      <c r="K23" s="1"/>
      <c r="L23" s="1"/>
      <c r="M23" s="1"/>
      <c r="N23" s="1"/>
    </row>
  </sheetData>
  <mergeCells count="45">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A13:G13"/>
    <mergeCell ref="H13:I13"/>
    <mergeCell ref="J13:L13"/>
    <mergeCell ref="M13:N13"/>
    <mergeCell ref="A16:F16"/>
    <mergeCell ref="G16:J16"/>
    <mergeCell ref="K16:M16"/>
    <mergeCell ref="A17:F17"/>
    <mergeCell ref="G17:J18"/>
    <mergeCell ref="K17:M18"/>
    <mergeCell ref="N17:N18"/>
    <mergeCell ref="A18:F18"/>
    <mergeCell ref="A21:N21"/>
    <mergeCell ref="A22:N22"/>
    <mergeCell ref="A23:N23"/>
  </mergeCells>
  <pageMargins left="0.620079" right="0.472441" top="0.472441" bottom="0.472441" header="0.0" footer="0.0"/>
  <pageSetup paperSize="9" orientation="portrait"/>
  <rowBreaks count="0" manualBreakCount="0">
    </rowBreaks>
</worksheet>
</file>